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GCP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<sst xmlns="http://schemas.openxmlformats.org/spreadsheetml/2006/main" count="66" uniqueCount="66">
  <si>
    <t>MUNICIPIO DE LEÓN
GASTO POR CATEGORÍA PROGRAMÁTICA
DEL 1 DE ENERO AL 30 DE JUNIO 2017</t>
  </si>
  <si>
    <t>CP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</si>
  <si>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</si>
  <si>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</si>
  <si>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</si>
  <si>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</si>
  <si>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</si>
  <si>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</si>
  <si>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</si>
  <si>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</si>
  <si>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</si>
  <si>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</si>
  <si>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</si>
  <si>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</si>
  <si>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</si>
  <si>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</si>
  <si>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</si>
  <si>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</si>
  <si>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</si>
  <si>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</si>
  <si>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</si>
  <si>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</si>
  <si>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</si>
  <si>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</si>
  <si>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</si>
  <si>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</si>
  <si>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</si>
  <si>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</si>
  <si>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</si>
  <si>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</si>
  <si>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</si>
  <si>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</si>
  <si>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</si>
  <si>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</si>
  <si>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</si>
  <si>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</si>
  <si>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</si>
  <si>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</si>
  <si>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</si>
  <si>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</si>
  <si>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</si>
  <si>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</si>
  <si>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</si>
  <si>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</si>
  <si>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</si>
  <si>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</si>
  <si>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</si>
  <si>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</si>
  <si>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</si>
  <si>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</si>
  <si>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</si>
  <si>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</si>
  <si>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</si>
  <si>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</si>
  <si>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</si>
  <si>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</si>
  <si>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</si>
  <si>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</si>
  <si>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</si>
  <si>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</si>
  <si>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</si>
  <si>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</si>
  <si>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</si>
  <si>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Bajo protesta de decir verdad declaramos que los Estados Financieros y sus notas, son razonablemente correctos y son responsabilidad del emisor.</t>
  </si>
  <si>
    <t>PRESIDENTE MUNICIPAL 
LIC. HÉCTOR GERMÁN RENÉ LÓPEZ SANTILLANA</t>
  </si>
  <si>
    <t>TESORERO MUNICIPAL 
C.P. GILBERTO ENRÍQUEZ SANCHÉZ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</si>
</sst>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45">
    <xf numFmtId="0" fontId="0" fillId="0" borderId="0" xfId="0"/>
    <xf numFmtId="0" fontId="3" fillId="2" borderId="1" xfId="20" applyFont="1" applyFill="1" applyBorder="1" applyAlignment="1" applyProtection="1">
      <alignment horizontal="center" vertical="center" wrapText="1"/>
      <protection locked="0"/>
    </xf>
    <xf numFmtId="0" fontId="3" fillId="2" borderId="2" xfId="20" applyFont="1" applyFill="1" applyBorder="1" applyAlignment="1" applyProtection="1">
      <alignment horizontal="center" vertical="center" wrapText="1"/>
      <protection locked="0"/>
    </xf>
    <xf numFmtId="0" fontId="3" fillId="2" borderId="3" xfId="20" applyFont="1" applyFill="1" applyBorder="1" applyAlignment="1" applyProtection="1">
      <alignment horizontal="center" vertical="center" wrapText="1"/>
      <protection locked="0"/>
    </xf>
    <xf numFmtId="0" fontId="3" fillId="2" borderId="4" xfId="20" applyFont="1" applyFill="1" applyBorder="1" applyAlignment="1">
      <alignment horizontal="center" vertical="center" wrapText="1"/>
      <protection/>
    </xf>
    <xf numFmtId="0" fontId="3" fillId="2" borderId="4" xfId="20" applyFont="1" applyFill="1" applyBorder="1" applyAlignment="1">
      <alignment horizontal="center" vertical="center"/>
      <protection/>
    </xf>
    <xf numFmtId="4" fontId="3" fillId="2" borderId="4" xfId="20" applyNumberFormat="1" applyFont="1" applyFill="1" applyBorder="1" applyAlignment="1">
      <alignment horizontal="center" vertical="center" wrapText="1"/>
      <protection/>
    </xf>
    <xf numFmtId="0" fontId="3" fillId="0" borderId="5" xfId="21" applyFont="1" applyBorder="1" applyAlignment="1" applyProtection="1">
      <alignment horizontal="center" vertical="top"/>
      <protection hidden="1"/>
    </xf>
    <xf numFmtId="0" fontId="4" fillId="0" borderId="6" xfId="20" applyFont="1" applyFill="1" applyBorder="1" applyAlignment="1" applyProtection="1">
      <alignment wrapText="1"/>
      <protection/>
    </xf>
    <xf numFmtId="4" fontId="5" fillId="0" borderId="6" xfId="0" applyNumberFormat="1" applyFont="1" applyFill="1" applyBorder="1" applyAlignment="1" applyProtection="1">
      <alignment horizontal="right"/>
      <protection locked="0"/>
    </xf>
    <xf numFmtId="4" fontId="5" fillId="0" borderId="7" xfId="0" applyNumberFormat="1" applyFont="1" applyFill="1" applyBorder="1" applyAlignment="1" applyProtection="1">
      <alignment horizontal="right"/>
      <protection locked="0"/>
    </xf>
    <xf numFmtId="0" fontId="3" fillId="0" borderId="8" xfId="21" applyFont="1" applyBorder="1" applyAlignment="1" applyProtection="1">
      <alignment horizontal="center" vertical="top"/>
      <protection hidden="1"/>
    </xf>
    <xf numFmtId="0" fontId="6" fillId="0" borderId="0" xfId="20" applyFont="1" applyFill="1" applyBorder="1" applyAlignment="1" applyProtection="1">
      <alignment wrapText="1"/>
      <protection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5" fillId="0" borderId="9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 indent="1"/>
      <protection/>
    </xf>
    <xf numFmtId="4" fontId="5" fillId="0" borderId="0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0" fontId="7" fillId="0" borderId="8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indent="2"/>
      <protection/>
    </xf>
    <xf numFmtId="4" fontId="7" fillId="0" borderId="0" xfId="0" applyNumberFormat="1" applyFont="1" applyBorder="1" applyProtection="1">
      <protection locked="0"/>
    </xf>
    <xf numFmtId="4" fontId="7" fillId="0" borderId="9" xfId="0" applyNumberFormat="1" applyFont="1" applyBorder="1" applyProtection="1">
      <protection locked="0"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left"/>
      <protection/>
    </xf>
    <xf numFmtId="4" fontId="7" fillId="0" borderId="11" xfId="0" applyNumberFormat="1" applyFont="1" applyBorder="1" applyProtection="1">
      <protection locked="0"/>
    </xf>
    <xf numFmtId="4" fontId="7" fillId="0" borderId="12" xfId="0" applyNumberFormat="1" applyFont="1" applyBorder="1" applyProtection="1">
      <protection locked="0"/>
    </xf>
    <xf numFmtId="0" fontId="7" fillId="0" borderId="0" xfId="0" applyFont="1" applyProtection="1">
      <protection/>
    </xf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6" fillId="0" borderId="0" xfId="21" applyFont="1" applyAlignment="1" applyProtection="1">
      <alignment vertical="top"/>
      <protection locked="0"/>
    </xf>
    <xf numFmtId="0" fontId="6" fillId="0" borderId="0" xfId="21" applyFont="1" applyAlignment="1" applyProtection="1">
      <alignment vertical="top" wrapText="1"/>
      <protection locked="0"/>
    </xf>
    <xf numFmtId="4" fontId="6" fillId="0" borderId="0" xfId="21" applyNumberFormat="1" applyFont="1" applyAlignment="1" applyProtection="1">
      <alignment vertical="top"/>
      <protection locked="0"/>
    </xf>
    <xf numFmtId="0" fontId="6" fillId="0" borderId="0" xfId="21" applyFont="1" applyAlignment="1" applyProtection="1">
      <alignment horizontal="left" vertical="top" wrapText="1" indent="5"/>
      <protection locked="0"/>
    </xf>
    <xf numFmtId="0" fontId="6" fillId="0" borderId="11" xfId="21" applyFont="1" applyBorder="1" applyAlignment="1" applyProtection="1">
      <alignment vertical="top" wrapText="1"/>
      <protection locked="0"/>
    </xf>
    <xf numFmtId="0" fontId="6" fillId="0" borderId="11" xfId="21" applyFont="1" applyBorder="1" applyAlignment="1" applyProtection="1">
      <alignment horizontal="center" vertical="top"/>
      <protection locked="0"/>
    </xf>
    <xf numFmtId="0" fontId="4" fillId="0" borderId="0" xfId="21" applyFont="1" applyBorder="1" applyAlignment="1" applyProtection="1">
      <alignment horizontal="center" vertical="center" wrapText="1"/>
      <protection locked="0"/>
    </xf>
    <xf numFmtId="0" fontId="6" fillId="0" borderId="0" xfId="21" applyFont="1" applyBorder="1" applyAlignment="1" applyProtection="1">
      <alignment vertical="top" wrapText="1"/>
      <protection locked="0"/>
    </xf>
    <xf numFmtId="0" fontId="4" fillId="0" borderId="0" xfId="21" applyFont="1" applyBorder="1" applyAlignment="1" applyProtection="1">
      <alignment horizontal="center" wrapText="1"/>
      <protection locked="0"/>
    </xf>
    <xf numFmtId="0" fontId="6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 wrapText="1"/>
      <protection/>
    </xf>
    <xf numFmtId="4" fontId="6" fillId="0" borderId="0" xfId="21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 locked="0"/>
    </xf>
    <xf numFmtId="4" fontId="7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1104900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5240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view="pageBreakPreview" zoomScaleSheetLayoutView="100" workbookViewId="0" topLeftCell="A1">
      <pane ySplit="2" topLeftCell="A3" activePane="bottomLeft" state="frozen"/>
      <selection pane="bottomLeft" activeCell="B5" sqref="B5"/>
    </sheetView>
  </sheetViews>
  <sheetFormatPr defaultColWidth="11.421875" defaultRowHeight="15"/>
  <cols>
    <col min="1" max="1" width="6.28125" style="28" customWidth="1"/>
    <col min="2" max="2" width="62.421875" style="28" customWidth="1"/>
    <col min="3" max="3" width="15.7109375" style="28" customWidth="1"/>
    <col min="4" max="4" width="18.7109375" style="28" customWidth="1"/>
    <col min="5" max="5" width="15.7109375" style="28" customWidth="1"/>
    <col min="6" max="8" width="15.7109375" style="29" customWidth="1"/>
  </cols>
  <sheetData>
    <row r="1" spans="1:8" ht="49.8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22.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15">
      <c r="A3" s="7">
        <v>900001</v>
      </c>
      <c r="B3" s="8" t="s">
        <v>9</v>
      </c>
      <c r="C3" s="9">
        <f aca="true" t="shared" si="0" ref="C3:H3">SUM(C4,C31,C32,C33)</f>
        <v>4748469096.2300005</v>
      </c>
      <c r="D3" s="9">
        <f t="shared" si="0"/>
        <v>1644546043.2800004</v>
      </c>
      <c r="E3" s="9">
        <f t="shared" si="0"/>
        <v>6393015139.51</v>
      </c>
      <c r="F3" s="9">
        <f t="shared" si="0"/>
        <v>2124752739.56</v>
      </c>
      <c r="G3" s="9">
        <f t="shared" si="0"/>
        <v>2057782578.1099994</v>
      </c>
      <c r="H3" s="10">
        <f t="shared" si="0"/>
        <v>4268262399.9499993</v>
      </c>
    </row>
    <row r="4" spans="1:8" ht="15">
      <c r="A4" s="11">
        <v>900002</v>
      </c>
      <c r="B4" s="12" t="s">
        <v>10</v>
      </c>
      <c r="C4" s="13">
        <f aca="true" t="shared" si="1" ref="C4:H4">SUM(C5,C8,C17,C21,C24,C29)</f>
        <v>4578287002.9800005</v>
      </c>
      <c r="D4" s="13">
        <f t="shared" si="1"/>
        <v>1644546043.2800004</v>
      </c>
      <c r="E4" s="13">
        <f t="shared" si="1"/>
        <v>6222833046.26</v>
      </c>
      <c r="F4" s="13">
        <f t="shared" si="1"/>
        <v>2043129884.84</v>
      </c>
      <c r="G4" s="13">
        <f t="shared" si="1"/>
        <v>1976159723.3899994</v>
      </c>
      <c r="H4" s="14">
        <f t="shared" si="1"/>
        <v>4179703161.419999</v>
      </c>
    </row>
    <row r="5" spans="1:8" ht="15">
      <c r="A5" s="11">
        <v>900003</v>
      </c>
      <c r="B5" s="15" t="s">
        <v>11</v>
      </c>
      <c r="C5" s="16">
        <f aca="true" t="shared" si="2" ref="C5:H5">SUM(C6:C7)</f>
        <v>406471579.42999995</v>
      </c>
      <c r="D5" s="16">
        <f t="shared" si="2"/>
        <v>83118109.78</v>
      </c>
      <c r="E5" s="16">
        <f t="shared" si="2"/>
        <v>489589689.21</v>
      </c>
      <c r="F5" s="16">
        <f t="shared" si="2"/>
        <v>239521287.72999996</v>
      </c>
      <c r="G5" s="16">
        <f t="shared" si="2"/>
        <v>211633193.52999997</v>
      </c>
      <c r="H5" s="17">
        <f t="shared" si="2"/>
        <v>250068401.48000002</v>
      </c>
    </row>
    <row r="6" spans="1:8" ht="15">
      <c r="A6" s="18" t="s">
        <v>12</v>
      </c>
      <c r="B6" s="19" t="s">
        <v>13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1">
        <v>0</v>
      </c>
    </row>
    <row r="7" spans="1:8" ht="15">
      <c r="A7" s="18" t="s">
        <v>14</v>
      </c>
      <c r="B7" s="19" t="s">
        <v>15</v>
      </c>
      <c r="C7" s="20">
        <v>406471579.42999995</v>
      </c>
      <c r="D7" s="20">
        <v>83118109.78</v>
      </c>
      <c r="E7" s="20">
        <v>489589689.21</v>
      </c>
      <c r="F7" s="20">
        <v>239521287.72999996</v>
      </c>
      <c r="G7" s="20">
        <v>211633193.52999997</v>
      </c>
      <c r="H7" s="21">
        <v>250068401.48000002</v>
      </c>
    </row>
    <row r="8" spans="1:8" ht="15">
      <c r="A8" s="11">
        <v>900004</v>
      </c>
      <c r="B8" s="15" t="s">
        <v>16</v>
      </c>
      <c r="C8" s="16">
        <f aca="true" t="shared" si="3" ref="C8:H8">SUM(C9:C16)</f>
        <v>2037391308.5099998</v>
      </c>
      <c r="D8" s="16">
        <f t="shared" si="3"/>
        <v>974180700.0700002</v>
      </c>
      <c r="E8" s="16">
        <f t="shared" si="3"/>
        <v>3011572008.579999</v>
      </c>
      <c r="F8" s="16">
        <f t="shared" si="3"/>
        <v>854645318.0499996</v>
      </c>
      <c r="G8" s="16">
        <f t="shared" si="3"/>
        <v>834502094.5699993</v>
      </c>
      <c r="H8" s="17">
        <f t="shared" si="3"/>
        <v>2156926690.5299993</v>
      </c>
    </row>
    <row r="9" spans="1:8" ht="15">
      <c r="A9" s="18" t="s">
        <v>17</v>
      </c>
      <c r="B9" s="19" t="s">
        <v>18</v>
      </c>
      <c r="C9" s="20">
        <v>1623608092.4499998</v>
      </c>
      <c r="D9" s="20">
        <v>238569843.7599999</v>
      </c>
      <c r="E9" s="20">
        <v>1862177936.2099988</v>
      </c>
      <c r="F9" s="20">
        <v>616513558.4399996</v>
      </c>
      <c r="G9" s="20">
        <v>604120412.8399994</v>
      </c>
      <c r="H9" s="21">
        <v>1245664377.769999</v>
      </c>
    </row>
    <row r="10" spans="1:8" ht="15">
      <c r="A10" s="18" t="s">
        <v>19</v>
      </c>
      <c r="B10" s="19" t="s">
        <v>20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1">
        <v>0</v>
      </c>
    </row>
    <row r="11" spans="1:8" ht="15">
      <c r="A11" s="18" t="s">
        <v>21</v>
      </c>
      <c r="B11" s="19" t="s">
        <v>22</v>
      </c>
      <c r="C11" s="20">
        <v>4200000</v>
      </c>
      <c r="D11" s="20">
        <v>2578000</v>
      </c>
      <c r="E11" s="20">
        <v>6778000</v>
      </c>
      <c r="F11" s="20">
        <v>6778000</v>
      </c>
      <c r="G11" s="20">
        <v>6778000</v>
      </c>
      <c r="H11" s="21">
        <v>0</v>
      </c>
    </row>
    <row r="12" spans="1:8" ht="15">
      <c r="A12" s="18" t="s">
        <v>23</v>
      </c>
      <c r="B12" s="19" t="s">
        <v>24</v>
      </c>
      <c r="C12" s="20">
        <v>16045361.96</v>
      </c>
      <c r="D12" s="20">
        <v>8825370.879999999</v>
      </c>
      <c r="E12" s="20">
        <v>24870732.84</v>
      </c>
      <c r="F12" s="20">
        <v>8305617.569999999</v>
      </c>
      <c r="G12" s="20">
        <v>8224333.289999999</v>
      </c>
      <c r="H12" s="21">
        <v>16565115.269999998</v>
      </c>
    </row>
    <row r="13" spans="1:8" ht="15">
      <c r="A13" s="18" t="s">
        <v>25</v>
      </c>
      <c r="B13" s="19" t="s">
        <v>26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1">
        <v>0</v>
      </c>
    </row>
    <row r="14" spans="1:8" ht="15">
      <c r="A14" s="18" t="s">
        <v>27</v>
      </c>
      <c r="B14" s="19" t="s">
        <v>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1">
        <v>0</v>
      </c>
    </row>
    <row r="15" spans="1:8" ht="15">
      <c r="A15" s="18" t="s">
        <v>29</v>
      </c>
      <c r="B15" s="19" t="s">
        <v>30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1">
        <v>0</v>
      </c>
    </row>
    <row r="16" spans="1:8" ht="15">
      <c r="A16" s="18" t="s">
        <v>31</v>
      </c>
      <c r="B16" s="19" t="s">
        <v>32</v>
      </c>
      <c r="C16" s="20">
        <v>393537854.09999996</v>
      </c>
      <c r="D16" s="20">
        <v>724207485.4300003</v>
      </c>
      <c r="E16" s="20">
        <v>1117745339.5300004</v>
      </c>
      <c r="F16" s="20">
        <v>223048142.03999996</v>
      </c>
      <c r="G16" s="20">
        <v>215379348.43999997</v>
      </c>
      <c r="H16" s="21">
        <v>894697197.4900002</v>
      </c>
    </row>
    <row r="17" spans="1:8" ht="15">
      <c r="A17" s="11">
        <v>900005</v>
      </c>
      <c r="B17" s="15" t="s">
        <v>33</v>
      </c>
      <c r="C17" s="16">
        <f aca="true" t="shared" si="4" ref="C17:H17">SUM(C18:C20)</f>
        <v>1417063094.1700006</v>
      </c>
      <c r="D17" s="16">
        <f t="shared" si="4"/>
        <v>32229364.409999996</v>
      </c>
      <c r="E17" s="16">
        <f t="shared" si="4"/>
        <v>1449292458.5800006</v>
      </c>
      <c r="F17" s="16">
        <f t="shared" si="4"/>
        <v>618898978.4800001</v>
      </c>
      <c r="G17" s="16">
        <f t="shared" si="4"/>
        <v>604311369.2</v>
      </c>
      <c r="H17" s="17">
        <f t="shared" si="4"/>
        <v>830393480.0999997</v>
      </c>
    </row>
    <row r="18" spans="1:8" ht="15">
      <c r="A18" s="18" t="s">
        <v>34</v>
      </c>
      <c r="B18" s="19" t="s">
        <v>35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1">
        <v>0</v>
      </c>
    </row>
    <row r="19" spans="1:8" ht="15">
      <c r="A19" s="18" t="s">
        <v>36</v>
      </c>
      <c r="B19" s="19" t="s">
        <v>37</v>
      </c>
      <c r="C19" s="20">
        <v>1417063094.1700006</v>
      </c>
      <c r="D19" s="20">
        <v>32229364.409999996</v>
      </c>
      <c r="E19" s="20">
        <v>1449292458.5800006</v>
      </c>
      <c r="F19" s="20">
        <v>618898978.4800001</v>
      </c>
      <c r="G19" s="20">
        <v>604311369.2</v>
      </c>
      <c r="H19" s="21">
        <v>830393480.0999997</v>
      </c>
    </row>
    <row r="20" spans="1:8" ht="15">
      <c r="A20" s="18" t="s">
        <v>38</v>
      </c>
      <c r="B20" s="19" t="s">
        <v>39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1">
        <v>0</v>
      </c>
    </row>
    <row r="21" spans="1:8" ht="15">
      <c r="A21" s="11">
        <v>900006</v>
      </c>
      <c r="B21" s="15" t="s">
        <v>40</v>
      </c>
      <c r="C21" s="16">
        <f aca="true" t="shared" si="5" ref="C21:H21">SUM(C22:C23)</f>
        <v>2000000.04</v>
      </c>
      <c r="D21" s="16">
        <f t="shared" si="5"/>
        <v>154965</v>
      </c>
      <c r="E21" s="16">
        <f t="shared" si="5"/>
        <v>2154965.04</v>
      </c>
      <c r="F21" s="16">
        <f t="shared" si="5"/>
        <v>0</v>
      </c>
      <c r="G21" s="16">
        <f t="shared" si="5"/>
        <v>0</v>
      </c>
      <c r="H21" s="17">
        <f t="shared" si="5"/>
        <v>2154965.04</v>
      </c>
    </row>
    <row r="22" spans="1:8" ht="15">
      <c r="A22" s="18" t="s">
        <v>41</v>
      </c>
      <c r="B22" s="19" t="s">
        <v>42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1">
        <v>0</v>
      </c>
    </row>
    <row r="23" spans="1:8" ht="15">
      <c r="A23" s="18" t="s">
        <v>43</v>
      </c>
      <c r="B23" s="19" t="s">
        <v>44</v>
      </c>
      <c r="C23" s="20">
        <v>2000000.04</v>
      </c>
      <c r="D23" s="20">
        <v>154965</v>
      </c>
      <c r="E23" s="20">
        <v>2154965.04</v>
      </c>
      <c r="F23" s="20">
        <v>0</v>
      </c>
      <c r="G23" s="20">
        <v>0</v>
      </c>
      <c r="H23" s="21">
        <v>2154965.04</v>
      </c>
    </row>
    <row r="24" spans="1:8" ht="15">
      <c r="A24" s="11">
        <v>900007</v>
      </c>
      <c r="B24" s="15" t="s">
        <v>45</v>
      </c>
      <c r="C24" s="16">
        <f aca="true" t="shared" si="6" ref="C24:H24">SUM(C25:C28)</f>
        <v>359658872.78</v>
      </c>
      <c r="D24" s="16">
        <f t="shared" si="6"/>
        <v>-1084815.550000003</v>
      </c>
      <c r="E24" s="16">
        <f t="shared" si="6"/>
        <v>358574057.2300001</v>
      </c>
      <c r="F24" s="16">
        <f t="shared" si="6"/>
        <v>141916163.22000003</v>
      </c>
      <c r="G24" s="16">
        <f t="shared" si="6"/>
        <v>141916163.22000003</v>
      </c>
      <c r="H24" s="17">
        <f t="shared" si="6"/>
        <v>216657894.01</v>
      </c>
    </row>
    <row r="25" spans="1:8" ht="15">
      <c r="A25" s="18" t="s">
        <v>46</v>
      </c>
      <c r="B25" s="19" t="s">
        <v>47</v>
      </c>
      <c r="C25" s="20">
        <v>1354076.52</v>
      </c>
      <c r="D25" s="20">
        <v>-348000</v>
      </c>
      <c r="E25" s="20">
        <v>1006076.52</v>
      </c>
      <c r="F25" s="20">
        <v>378055.6</v>
      </c>
      <c r="G25" s="20">
        <v>378055.6</v>
      </c>
      <c r="H25" s="21">
        <v>628020.92</v>
      </c>
    </row>
    <row r="26" spans="1:8" ht="15">
      <c r="A26" s="18" t="s">
        <v>48</v>
      </c>
      <c r="B26" s="19" t="s">
        <v>49</v>
      </c>
      <c r="C26" s="20">
        <v>358304796.26</v>
      </c>
      <c r="D26" s="20">
        <v>-736815.5500000031</v>
      </c>
      <c r="E26" s="20">
        <v>357567980.7100001</v>
      </c>
      <c r="F26" s="20">
        <v>141538107.62000003</v>
      </c>
      <c r="G26" s="20">
        <v>141538107.62000003</v>
      </c>
      <c r="H26" s="21">
        <v>216029873.09</v>
      </c>
    </row>
    <row r="27" spans="1:8" ht="15">
      <c r="A27" s="18" t="s">
        <v>50</v>
      </c>
      <c r="B27" s="19" t="s">
        <v>51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1">
        <v>0</v>
      </c>
    </row>
    <row r="28" spans="1:8" ht="15">
      <c r="A28" s="18" t="s">
        <v>52</v>
      </c>
      <c r="B28" s="19" t="s">
        <v>53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1">
        <v>0</v>
      </c>
    </row>
    <row r="29" spans="1:8" ht="15">
      <c r="A29" s="11">
        <v>900008</v>
      </c>
      <c r="B29" s="15" t="s">
        <v>54</v>
      </c>
      <c r="C29" s="16">
        <f aca="true" t="shared" si="7" ref="C29:H29">SUM(C30)</f>
        <v>355702148.04999995</v>
      </c>
      <c r="D29" s="16">
        <f t="shared" si="7"/>
        <v>555947719.5700002</v>
      </c>
      <c r="E29" s="16">
        <f t="shared" si="7"/>
        <v>911649867.6199998</v>
      </c>
      <c r="F29" s="16">
        <f t="shared" si="7"/>
        <v>188148137.36000004</v>
      </c>
      <c r="G29" s="16">
        <f t="shared" si="7"/>
        <v>183796902.87000003</v>
      </c>
      <c r="H29" s="17">
        <f t="shared" si="7"/>
        <v>723501730.2600001</v>
      </c>
    </row>
    <row r="30" spans="1:8" ht="15">
      <c r="A30" s="18" t="s">
        <v>55</v>
      </c>
      <c r="B30" s="19" t="s">
        <v>56</v>
      </c>
      <c r="C30" s="20">
        <v>355702148.04999995</v>
      </c>
      <c r="D30" s="20">
        <v>555947719.5700002</v>
      </c>
      <c r="E30" s="20">
        <v>911649867.6199998</v>
      </c>
      <c r="F30" s="20">
        <v>188148137.36000004</v>
      </c>
      <c r="G30" s="20">
        <v>183796902.87000003</v>
      </c>
      <c r="H30" s="21">
        <v>723501730.2600001</v>
      </c>
    </row>
    <row r="31" spans="1:8" ht="15">
      <c r="A31" s="18" t="s">
        <v>57</v>
      </c>
      <c r="B31" s="22" t="s">
        <v>58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1">
        <v>0</v>
      </c>
    </row>
    <row r="32" spans="1:8" ht="15">
      <c r="A32" s="18" t="s">
        <v>59</v>
      </c>
      <c r="B32" s="22" t="s">
        <v>60</v>
      </c>
      <c r="C32" s="20">
        <v>170182093.25</v>
      </c>
      <c r="D32" s="20">
        <v>0</v>
      </c>
      <c r="E32" s="20">
        <v>170182093.25</v>
      </c>
      <c r="F32" s="20">
        <v>81622854.72</v>
      </c>
      <c r="G32" s="20">
        <v>81622854.72</v>
      </c>
      <c r="H32" s="21">
        <v>88559238.53</v>
      </c>
    </row>
    <row r="33" spans="1:8" ht="15">
      <c r="A33" s="23" t="s">
        <v>61</v>
      </c>
      <c r="B33" s="24" t="s">
        <v>62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6">
        <v>0</v>
      </c>
    </row>
    <row r="34" spans="1:4" ht="15">
      <c r="A34" s="27"/>
      <c r="B34" s="27"/>
      <c r="C34" s="27"/>
      <c r="D34" s="27"/>
    </row>
    <row r="35" spans="1:8" s="44" customFormat="1" ht="15">
      <c r="A35" s="39" t="s">
        <v>63</v>
      </c>
      <c r="B35" s="40"/>
      <c r="C35" s="40"/>
      <c r="D35" s="41"/>
      <c r="E35" s="42"/>
      <c r="F35" s="43"/>
      <c r="G35" s="43"/>
      <c r="H35" s="43"/>
    </row>
    <row r="36" spans="1:4" ht="15">
      <c r="A36" s="30"/>
      <c r="B36" s="31"/>
      <c r="C36" s="31"/>
      <c r="D36" s="32"/>
    </row>
    <row r="37" spans="1:4" ht="15">
      <c r="A37" s="31"/>
      <c r="B37" s="33"/>
      <c r="C37" s="31"/>
      <c r="D37" s="31"/>
    </row>
    <row r="38" spans="1:4" ht="15">
      <c r="A38" s="30"/>
      <c r="B38" s="31"/>
      <c r="C38" s="31"/>
      <c r="D38" s="31"/>
    </row>
    <row r="39" spans="1:4" ht="15">
      <c r="A39" s="30"/>
      <c r="B39" s="34"/>
      <c r="C39" s="30"/>
      <c r="D39" s="35"/>
    </row>
    <row r="40" spans="1:4" ht="31.8">
      <c r="A40" s="30"/>
      <c r="B40" s="36" t="s">
        <v>64</v>
      </c>
      <c r="C40" s="37"/>
      <c r="D40" s="38" t="s">
        <v>65</v>
      </c>
    </row>
  </sheetData>
  <protectedRanges>
    <protectedRange sqref="A41:H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rintOptions/>
  <pageMargins left="0.7" right="0.7" top="0.75" bottom="0.75" header="0.3" footer="0.3"/>
  <pageSetup horizontalDpi="600" verticalDpi="600" orientation="portrait" paperSize="9" scale="52" r:id="rId2"/>
  <ignoredErrors>
    <ignoredError sqref="C3:H3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2017-07-28T20:51:03Z</dcterms:created>
  <dcterms:modified xsi:type="dcterms:W3CDTF">2017-07-28T20:54:24Z</dcterms:modified>
  <cp:category/>
  <cp:version/>
  <cp:contentType/>
  <cp:contentStatus/>
</cp:coreProperties>
</file>